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I PRIJEDLOG ODLUKA- novi saziv\28. sjednica\KLASIFICIRANO\Program održavanja 2019\"/>
    </mc:Choice>
  </mc:AlternateContent>
  <xr:revisionPtr revIDLastSave="0" documentId="13_ncr:1_{96A6A65A-9534-41CC-A346-504F66D172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9" i="1"/>
  <c r="G68" i="1"/>
  <c r="G67" i="1"/>
  <c r="F75" i="1"/>
  <c r="E75" i="1"/>
  <c r="H64" i="1" l="1"/>
  <c r="F64" i="1"/>
  <c r="H56" i="1"/>
  <c r="F56" i="1"/>
  <c r="H44" i="1"/>
  <c r="F44" i="1"/>
  <c r="H38" i="1"/>
  <c r="F38" i="1"/>
  <c r="H24" i="1"/>
  <c r="F24" i="1"/>
  <c r="H17" i="1"/>
  <c r="F17" i="1"/>
  <c r="F13" i="1"/>
  <c r="E64" i="1" l="1"/>
  <c r="E56" i="1"/>
  <c r="E44" i="1"/>
  <c r="E38" i="1"/>
  <c r="E31" i="1"/>
  <c r="E24" i="1"/>
  <c r="H13" i="1"/>
  <c r="E13" i="1"/>
  <c r="E17" i="1" s="1"/>
</calcChain>
</file>

<file path=xl/sharedStrings.xml><?xml version="1.0" encoding="utf-8"?>
<sst xmlns="http://schemas.openxmlformats.org/spreadsheetml/2006/main" count="151" uniqueCount="88">
  <si>
    <t xml:space="preserve"> </t>
  </si>
  <si>
    <t xml:space="preserve">                        </t>
  </si>
  <si>
    <t xml:space="preserve">                                    </t>
  </si>
  <si>
    <t>PLAN</t>
  </si>
  <si>
    <t>IZVRŠENJE</t>
  </si>
  <si>
    <t>OPĆINSKO NAČELNIK</t>
  </si>
  <si>
    <t xml:space="preserve">         </t>
  </si>
  <si>
    <t xml:space="preserve">            MARINKO ŽIC</t>
  </si>
  <si>
    <t xml:space="preserve">              </t>
  </si>
  <si>
    <t xml:space="preserve">    Članak 1. </t>
  </si>
  <si>
    <t>IZVJEŠĆE O IZVRŠENJU PROGRAMA</t>
  </si>
  <si>
    <t>ODRŽAVANJA KOMUNALNE INFRASTRUKTURE U OPĆINI PUNAT</t>
  </si>
  <si>
    <t>Članak 2.</t>
  </si>
  <si>
    <t>U 2019.GODINI</t>
  </si>
  <si>
    <t xml:space="preserve">Na temelju članka 74. Zakona o komunalnom gospodarstvu ("Narodne novine" broj 68/18, 110/18 i 32/20)  i članka 45. Statuta Općine Punat ("Službene novine Primorsko- goranske županije" broj 8/18, 10/19 i 3/20), podnosim </t>
  </si>
  <si>
    <t>1. ODRŽAVANJE NERAZVRSTANIH CESTA</t>
  </si>
  <si>
    <t>OPIS</t>
  </si>
  <si>
    <t>POZICIJA</t>
  </si>
  <si>
    <t>IZVOR FINANCIRANJA</t>
  </si>
  <si>
    <t>1. Redovito održavanje nerazvrstanih cesta</t>
  </si>
  <si>
    <t>komunalna naknada</t>
  </si>
  <si>
    <t>a) uklanjanje pijeska sa prometnica, održavanje rigola, posipavanje solju, košenje raslinja uz rub prometnice i tretiranje pesticidima</t>
  </si>
  <si>
    <t>R360</t>
  </si>
  <si>
    <t>b) održavanje horizontalne i vertikalne signalizacije</t>
  </si>
  <si>
    <t>R373</t>
  </si>
  <si>
    <t>2. Izvanredno održavanje nerazvrstanih cesta</t>
  </si>
  <si>
    <t>R205</t>
  </si>
  <si>
    <t>-</t>
  </si>
  <si>
    <t>UKUPNO ODRŽAVANJE NERAZVRSTANIH CESTA</t>
  </si>
  <si>
    <t>2. ODRŽAVANJE JAVNIH POVRŠINA NA KOJIMA NIJE DOPUŠTEN PROMET MOTORNIM VOZILIMA</t>
  </si>
  <si>
    <t>1. Uređenje i čišćenje plaža</t>
  </si>
  <si>
    <t>R204.1</t>
  </si>
  <si>
    <t>koncesija na pomorskom dobru</t>
  </si>
  <si>
    <t>2. DDD mjere</t>
  </si>
  <si>
    <t>R209</t>
  </si>
  <si>
    <t>ekološka pristojba</t>
  </si>
  <si>
    <t>3. Izvanredna održavanja</t>
  </si>
  <si>
    <t>R204</t>
  </si>
  <si>
    <t>UKUPNO ODRŽAVANJE JAVNIH POVRŠINA NA KOJIMA NIJE DOPUŠTEN PROMET MOTORNIM VOZILIMA</t>
  </si>
  <si>
    <t>3. ODRŽAVANJE GRAĐEVINA JAVNE ODVODNJE OBORINSKIH VODA</t>
  </si>
  <si>
    <t>1. Redovito održavanje građevina javne odvodnje oborinskih voda</t>
  </si>
  <si>
    <t>R206</t>
  </si>
  <si>
    <t>UKUPNO ODRŽAVANJE GRAĐEVINA JAVNE ODVODNJE OBORINSKIH VODA</t>
  </si>
  <si>
    <t>4. ODRŽAVANJE JAVNIH ZELENIH POVRŠINA</t>
  </si>
  <si>
    <t>1. Redovno održavanje javnih zelenih površina</t>
  </si>
  <si>
    <t>R203</t>
  </si>
  <si>
    <t>turistička  pristojba</t>
  </si>
  <si>
    <t>2. Održavanje dječjeg igrališta "Pod Gušternu</t>
  </si>
  <si>
    <t>UKUPNO ODRŽAVANJE JAVNIH ZELENIH POVRŠINA</t>
  </si>
  <si>
    <t>5. ODRŽAVANJE GRAĐEVINA, UREĐAJA I PREDMETA JAVNE NAMJENE</t>
  </si>
  <si>
    <t>1. Održavanje klupa, koševa za otpad i pseći izmet</t>
  </si>
  <si>
    <t>2. Održavanje Božićno - novogodišnje dekoracije i iluminacije</t>
  </si>
  <si>
    <t>R207</t>
  </si>
  <si>
    <t>UKUPNO ODRŽAVANJE GRAĐEVINA, UREĐAJA I PREDMETA JAVNE NAMJENE</t>
  </si>
  <si>
    <t>6. ODRŽAVANJE GROBLJA I KREMATORIJA UNUTAR GROBLJA</t>
  </si>
  <si>
    <t>7. ODRŽAVANJE ČISTOĆE JAVNIH POVRŠINA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</si>
  <si>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</si>
  <si>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</si>
  <si>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</si>
  <si>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R331</t>
  </si>
  <si>
    <t>3. Sakupljanje i zbrinjavanje lešina životinja i ostalih nusproizvoda s javnih površina - sklonište za životinje</t>
  </si>
  <si>
    <t>R357</t>
  </si>
  <si>
    <t>UKUPNO ODRŽAVANJE ČISTOĆE JAVNIH POVRŠINA</t>
  </si>
  <si>
    <t>8. ODRŽAVANJE JAVNE RASVJETE</t>
  </si>
  <si>
    <t>1. Redovno održavanje javne rasvjete</t>
  </si>
  <si>
    <t>R202</t>
  </si>
  <si>
    <t>2. Upravljanje javnom rasvjetom</t>
  </si>
  <si>
    <t>3. Izmicanje javne rasvjete iz trafostanica</t>
  </si>
  <si>
    <t>R561</t>
  </si>
  <si>
    <t>4. Troškovi električne energije za javnu rasvjetu</t>
  </si>
  <si>
    <t>R201</t>
  </si>
  <si>
    <t>UKUPNO ODRŽAVANJE JAVNE RASVJETE</t>
  </si>
  <si>
    <t>Program održavanja komunalne infrastrukture u Općini Punat u 2019. godini ("Službene novine Primorsko goranske županije" broj 37/18, 14/19 i 34/19) izvršen je u 2019. godini, kako slijedi:</t>
  </si>
  <si>
    <t>REKAPITULACIJA</t>
  </si>
  <si>
    <t>3. održavanje građevina javne odvodnje oborinskih voda</t>
  </si>
  <si>
    <t>4. održavanje javnih zelenih površina</t>
  </si>
  <si>
    <t>5. održavanje građevina, uređaja i predmeta javne namjene</t>
  </si>
  <si>
    <t>6. održavanje groblja i krematorija unutar groblja</t>
  </si>
  <si>
    <t>7. održavanje čistoće javnih površina</t>
  </si>
  <si>
    <t>8. održavanje javne rasvjete</t>
  </si>
  <si>
    <t>UKUPNO</t>
  </si>
  <si>
    <t>POSTOTAK IZVRŠENJA</t>
  </si>
  <si>
    <t>1. održavanje nerazvrstanih cesta</t>
  </si>
  <si>
    <t>2. održavanje javnih površina na kojima nije dopušten promet motornim vozilima</t>
  </si>
  <si>
    <t>Izvješće o izvršenju Programa održavanja komunalne infrastrukture u Općini Punat za 2019. godinu stupa na snagu danom donošenja, a objaviti će se u "Službenim novinama Primorsko-goranske županije".</t>
  </si>
  <si>
    <t xml:space="preserve">Punat, 12. svibnja 2020. godine                                                                                                                                       </t>
  </si>
  <si>
    <t>KLASA: 080-02/20-01/1</t>
  </si>
  <si>
    <t>URBROJ: 2142-02-02/01-20-15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</si>
</sst>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4" fontId="9" fillId="0" borderId="1" xfId="0" applyNumberFormat="1" applyFont="1" applyBorder="1"/>
    <xf numFmtId="2" fontId="8" fillId="0" borderId="0" xfId="0" applyNumberFormat="1" applyFont="1" applyAlignment="1">
      <alignment horizontal="center"/>
    </xf>
    <xf numFmtId="4" fontId="8" fillId="0" borderId="0" xfId="0" applyNumberFormat="1" applyFont="1"/>
    <xf numFmtId="2" fontId="9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0" fillId="0" borderId="0" xfId="0" applyNumberFormat="1"/>
    <xf numFmtId="0" fontId="8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" fontId="10" fillId="0" borderId="0" xfId="0" applyNumberFormat="1" applyFont="1"/>
    <xf numFmtId="4" fontId="9" fillId="0" borderId="3" xfId="0" applyNumberFormat="1" applyFont="1" applyBorder="1"/>
    <xf numFmtId="0" fontId="0" fillId="0" borderId="3" xfId="0" applyBorder="1"/>
    <xf numFmtId="4" fontId="8" fillId="0" borderId="0" xfId="0" applyNumberFormat="1" applyFont="1" applyBorder="1"/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4" fillId="0" borderId="0" xfId="0" applyNumberFormat="1" applyFont="1"/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7" fillId="0" borderId="0" xfId="0" applyFont="1" applyAlignment="1">
      <alignment horizontal="center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304800</xdr:colOff>
          <xdr:row>4</xdr:row>
          <xdr:rowOff>66675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J99"/>
  <sheetViews>
    <sheetView tabSelected="1" topLeftCell="A55" zoomScale="85" zoomScaleNormal="85" workbookViewId="0">
      <selection activeCell="E88" sqref="E88"/>
    </sheetView>
  </sheetViews>
  <sheetFormatPr defaultRowHeight="12.75" x14ac:dyDescent="0.2"/>
  <cols>
    <col min="1" max="1" width="46.7109375" customWidth="1"/>
    <col min="4" max="4" width="7.85546875" customWidth="1"/>
    <col min="5" max="5" width="12.28515625" customWidth="1"/>
    <col min="6" max="6" width="13.5703125" customWidth="1"/>
    <col min="7" max="7" width="21.28515625" customWidth="1"/>
    <col min="8" max="8" width="9.85546875" customWidth="1"/>
    <col min="10" max="10" width="11.7109375" bestFit="1" customWidth="1"/>
  </cols>
  <sheetData>
    <row r="1" spans="1:8" ht="24" customHeight="1" x14ac:dyDescent="0.2">
      <c r="A1" s="50" t="s">
        <v>14</v>
      </c>
      <c r="B1" s="50"/>
      <c r="C1" s="50"/>
      <c r="D1" s="50"/>
      <c r="E1" s="50"/>
      <c r="F1" s="50"/>
      <c r="G1" s="50"/>
      <c r="H1" s="50"/>
    </row>
    <row r="2" spans="1:8" ht="9" customHeight="1" x14ac:dyDescent="0.2">
      <c r="A2" s="13"/>
      <c r="B2" s="13"/>
      <c r="C2" s="13"/>
      <c r="D2" s="13"/>
      <c r="E2" s="13"/>
      <c r="F2" s="16"/>
      <c r="G2" s="13"/>
      <c r="H2" s="14"/>
    </row>
    <row r="3" spans="1:8" x14ac:dyDescent="0.2">
      <c r="A3" s="51" t="s">
        <v>10</v>
      </c>
      <c r="B3" s="51"/>
      <c r="C3" s="51"/>
      <c r="D3" s="51"/>
      <c r="E3" s="51"/>
      <c r="F3" s="51"/>
      <c r="G3" s="51"/>
      <c r="H3" s="51"/>
    </row>
    <row r="4" spans="1:8" x14ac:dyDescent="0.2">
      <c r="A4" s="51" t="s">
        <v>11</v>
      </c>
      <c r="B4" s="51"/>
      <c r="C4" s="51"/>
      <c r="D4" s="51"/>
      <c r="E4" s="51"/>
      <c r="F4" s="51"/>
      <c r="G4" s="51"/>
      <c r="H4" s="51"/>
    </row>
    <row r="5" spans="1:8" x14ac:dyDescent="0.2">
      <c r="A5" s="51" t="s">
        <v>13</v>
      </c>
      <c r="B5" s="51"/>
      <c r="C5" s="51"/>
      <c r="D5" s="51"/>
      <c r="E5" s="51"/>
      <c r="F5" s="51"/>
      <c r="G5" s="51"/>
      <c r="H5" s="51"/>
    </row>
    <row r="6" spans="1:8" x14ac:dyDescent="0.2">
      <c r="A6" s="2"/>
      <c r="B6" s="1"/>
      <c r="C6" s="1"/>
      <c r="D6" s="1"/>
      <c r="E6" s="1"/>
      <c r="F6" s="1"/>
      <c r="G6" s="1"/>
      <c r="H6" s="1"/>
    </row>
    <row r="7" spans="1:8" x14ac:dyDescent="0.2">
      <c r="A7" s="51" t="s">
        <v>9</v>
      </c>
      <c r="B7" s="51"/>
      <c r="C7" s="51"/>
      <c r="D7" s="51"/>
      <c r="E7" s="51"/>
      <c r="F7" s="51"/>
      <c r="G7" s="51"/>
      <c r="H7" s="51"/>
    </row>
    <row r="8" spans="1:8" x14ac:dyDescent="0.2">
      <c r="A8" s="12"/>
      <c r="B8" s="11"/>
      <c r="C8" s="11"/>
      <c r="D8" s="11"/>
      <c r="E8" s="2"/>
      <c r="F8" s="2"/>
      <c r="G8" s="1"/>
      <c r="H8" s="11"/>
    </row>
    <row r="9" spans="1:8" ht="25.5" customHeight="1" x14ac:dyDescent="0.2">
      <c r="A9" s="52" t="s">
        <v>72</v>
      </c>
      <c r="B9" s="52"/>
      <c r="C9" s="52"/>
      <c r="D9" s="52"/>
      <c r="E9" s="52"/>
      <c r="F9" s="52"/>
      <c r="G9" s="52"/>
      <c r="H9" s="52"/>
    </row>
    <row r="10" spans="1:8" x14ac:dyDescent="0.2">
      <c r="A10" s="1"/>
      <c r="B10" s="1"/>
      <c r="C10" s="1"/>
      <c r="D10" s="1"/>
      <c r="E10" s="2"/>
      <c r="F10" s="2"/>
      <c r="G10" s="1"/>
      <c r="H10" s="2"/>
    </row>
    <row r="11" spans="1:8" x14ac:dyDescent="0.2">
      <c r="A11" s="56" t="s">
        <v>15</v>
      </c>
      <c r="B11" s="56"/>
      <c r="C11" s="56"/>
      <c r="D11" s="56"/>
      <c r="E11" s="56"/>
      <c r="F11" s="56"/>
      <c r="G11" s="56"/>
      <c r="H11" s="56"/>
    </row>
    <row r="12" spans="1:8" x14ac:dyDescent="0.2">
      <c r="A12" s="57" t="s">
        <v>16</v>
      </c>
      <c r="B12" s="57"/>
      <c r="C12" s="57"/>
      <c r="D12" s="17" t="s">
        <v>17</v>
      </c>
      <c r="E12" s="26" t="s">
        <v>3</v>
      </c>
      <c r="F12" s="26" t="s">
        <v>4</v>
      </c>
      <c r="G12" s="57" t="s">
        <v>18</v>
      </c>
      <c r="H12" s="57"/>
    </row>
    <row r="13" spans="1:8" ht="13.5" thickBot="1" x14ac:dyDescent="0.25">
      <c r="A13" s="61" t="s">
        <v>19</v>
      </c>
      <c r="B13" s="61"/>
      <c r="C13" s="61"/>
      <c r="D13" s="18"/>
      <c r="E13" s="19">
        <f>SUM(E14,E15)</f>
        <v>176870.39</v>
      </c>
      <c r="F13" s="19">
        <f>SUM(F14,F15)</f>
        <v>176870.31</v>
      </c>
      <c r="G13" s="38" t="s">
        <v>20</v>
      </c>
      <c r="H13" s="19">
        <f>SUM(H14,H15)</f>
        <v>176870.31</v>
      </c>
    </row>
    <row r="14" spans="1:8" ht="38.25" customHeight="1" x14ac:dyDescent="0.2">
      <c r="A14" s="58" t="s">
        <v>21</v>
      </c>
      <c r="B14" s="58"/>
      <c r="C14" s="58"/>
      <c r="D14" s="20" t="s">
        <v>22</v>
      </c>
      <c r="E14" s="21">
        <v>88750</v>
      </c>
      <c r="F14" s="21">
        <v>88750</v>
      </c>
      <c r="G14" s="26" t="s">
        <v>20</v>
      </c>
      <c r="H14" s="21">
        <v>88750</v>
      </c>
    </row>
    <row r="15" spans="1:8" ht="15.75" customHeight="1" x14ac:dyDescent="0.2">
      <c r="A15" s="58" t="s">
        <v>23</v>
      </c>
      <c r="B15" s="58"/>
      <c r="C15" s="58"/>
      <c r="D15" s="20" t="s">
        <v>24</v>
      </c>
      <c r="E15" s="21">
        <v>88120.39</v>
      </c>
      <c r="F15" s="21">
        <v>88120.31</v>
      </c>
      <c r="G15" s="26" t="s">
        <v>20</v>
      </c>
      <c r="H15" s="21">
        <v>88120.31</v>
      </c>
    </row>
    <row r="16" spans="1:8" ht="14.25" customHeight="1" thickBot="1" x14ac:dyDescent="0.25">
      <c r="A16" s="60" t="s">
        <v>25</v>
      </c>
      <c r="B16" s="60"/>
      <c r="C16" s="60"/>
      <c r="D16" s="22" t="s">
        <v>26</v>
      </c>
      <c r="E16" s="19">
        <v>0</v>
      </c>
      <c r="F16" s="19">
        <v>0</v>
      </c>
      <c r="G16" s="30" t="s">
        <v>27</v>
      </c>
      <c r="H16" s="19">
        <v>0</v>
      </c>
    </row>
    <row r="17" spans="1:8" ht="21.75" customHeight="1" x14ac:dyDescent="0.2">
      <c r="A17" s="59" t="s">
        <v>28</v>
      </c>
      <c r="B17" s="59"/>
      <c r="C17" s="59"/>
      <c r="D17" s="23"/>
      <c r="E17" s="24">
        <f>SUM(E16+E13)</f>
        <v>176870.39</v>
      </c>
      <c r="F17" s="24">
        <f>SUM(F16+F13)</f>
        <v>176870.31</v>
      </c>
      <c r="G17" s="39"/>
      <c r="H17" s="24">
        <f>SUM(H16+H13)</f>
        <v>176870.31</v>
      </c>
    </row>
    <row r="18" spans="1:8" x14ac:dyDescent="0.2">
      <c r="H18" s="25"/>
    </row>
    <row r="19" spans="1:8" x14ac:dyDescent="0.2">
      <c r="A19" s="56" t="s">
        <v>29</v>
      </c>
      <c r="B19" s="56"/>
      <c r="C19" s="56"/>
      <c r="D19" s="56"/>
      <c r="E19" s="56"/>
      <c r="F19" s="56"/>
      <c r="G19" s="56"/>
      <c r="H19" s="56"/>
    </row>
    <row r="20" spans="1:8" x14ac:dyDescent="0.2">
      <c r="A20" s="57" t="s">
        <v>16</v>
      </c>
      <c r="B20" s="57"/>
      <c r="C20" s="57"/>
      <c r="D20" s="17" t="s">
        <v>17</v>
      </c>
      <c r="E20" s="26" t="s">
        <v>3</v>
      </c>
      <c r="F20" s="26" t="s">
        <v>4</v>
      </c>
      <c r="G20" s="57" t="s">
        <v>18</v>
      </c>
      <c r="H20" s="57"/>
    </row>
    <row r="21" spans="1:8" x14ac:dyDescent="0.2">
      <c r="A21" s="53" t="s">
        <v>30</v>
      </c>
      <c r="B21" s="53"/>
      <c r="C21" s="53"/>
      <c r="D21" s="26" t="s">
        <v>31</v>
      </c>
      <c r="E21" s="21">
        <v>120811</v>
      </c>
      <c r="F21" s="21">
        <v>120811</v>
      </c>
      <c r="G21" s="26" t="s">
        <v>32</v>
      </c>
      <c r="H21" s="21">
        <v>120811</v>
      </c>
    </row>
    <row r="22" spans="1:8" x14ac:dyDescent="0.2">
      <c r="A22" s="53" t="s">
        <v>33</v>
      </c>
      <c r="B22" s="53"/>
      <c r="C22" s="53"/>
      <c r="D22" s="26" t="s">
        <v>34</v>
      </c>
      <c r="E22" s="21">
        <v>31000</v>
      </c>
      <c r="F22" s="21">
        <v>30397.5</v>
      </c>
      <c r="G22" s="26" t="s">
        <v>35</v>
      </c>
      <c r="H22" s="21">
        <v>30397.5</v>
      </c>
    </row>
    <row r="23" spans="1:8" ht="27" customHeight="1" thickBot="1" x14ac:dyDescent="0.25">
      <c r="A23" s="54" t="s">
        <v>36</v>
      </c>
      <c r="B23" s="54"/>
      <c r="C23" s="54"/>
      <c r="D23" s="27" t="s">
        <v>37</v>
      </c>
      <c r="E23" s="28">
        <v>82500</v>
      </c>
      <c r="F23" s="41">
        <v>81175</v>
      </c>
      <c r="G23" s="30" t="s">
        <v>20</v>
      </c>
      <c r="H23" s="41">
        <v>81175</v>
      </c>
    </row>
    <row r="24" spans="1:8" ht="24.75" customHeight="1" x14ac:dyDescent="0.2">
      <c r="A24" s="55" t="s">
        <v>38</v>
      </c>
      <c r="B24" s="55"/>
      <c r="C24" s="55"/>
      <c r="D24" s="55"/>
      <c r="E24" s="24">
        <f>SUM(E21:E23)</f>
        <v>234311</v>
      </c>
      <c r="F24" s="24">
        <f>SUM(F21:F23)</f>
        <v>232383.5</v>
      </c>
      <c r="H24" s="24">
        <f>SUM(H21:H23)</f>
        <v>232383.5</v>
      </c>
    </row>
    <row r="25" spans="1:8" x14ac:dyDescent="0.2">
      <c r="A25" s="29"/>
      <c r="B25" s="29"/>
      <c r="C25" s="29"/>
      <c r="D25" s="29"/>
      <c r="E25" s="24"/>
      <c r="F25" s="24"/>
      <c r="H25" s="25"/>
    </row>
    <row r="26" spans="1:8" x14ac:dyDescent="0.2">
      <c r="A26" s="56" t="s">
        <v>39</v>
      </c>
      <c r="B26" s="56"/>
      <c r="C26" s="56"/>
      <c r="D26" s="56"/>
      <c r="E26" s="56"/>
      <c r="F26" s="56"/>
      <c r="G26" s="56"/>
      <c r="H26" s="56"/>
    </row>
    <row r="27" spans="1:8" x14ac:dyDescent="0.2">
      <c r="A27" s="57" t="s">
        <v>16</v>
      </c>
      <c r="B27" s="57"/>
      <c r="C27" s="57"/>
      <c r="D27" s="17" t="s">
        <v>17</v>
      </c>
      <c r="E27" s="26" t="s">
        <v>3</v>
      </c>
      <c r="F27" s="26" t="s">
        <v>4</v>
      </c>
      <c r="G27" s="57" t="s">
        <v>18</v>
      </c>
      <c r="H27" s="57"/>
    </row>
    <row r="28" spans="1:8" ht="24.75" customHeight="1" thickBot="1" x14ac:dyDescent="0.25">
      <c r="A28" s="54" t="s">
        <v>40</v>
      </c>
      <c r="B28" s="54"/>
      <c r="C28" s="54"/>
      <c r="D28" s="30" t="s">
        <v>41</v>
      </c>
      <c r="E28" s="28">
        <v>11000</v>
      </c>
      <c r="F28" s="28">
        <v>13238.97</v>
      </c>
      <c r="G28" s="30" t="s">
        <v>20</v>
      </c>
      <c r="H28" s="28">
        <v>13238.97</v>
      </c>
    </row>
    <row r="29" spans="1:8" ht="26.25" customHeight="1" x14ac:dyDescent="0.2">
      <c r="A29" s="59" t="s">
        <v>42</v>
      </c>
      <c r="B29" s="59"/>
      <c r="C29" s="59"/>
      <c r="D29" s="23"/>
      <c r="E29" s="24">
        <v>11000</v>
      </c>
      <c r="F29" s="24">
        <v>13238.97</v>
      </c>
      <c r="G29" s="26"/>
      <c r="H29" s="24">
        <v>13238.97</v>
      </c>
    </row>
    <row r="30" spans="1:8" x14ac:dyDescent="0.2">
      <c r="C30" s="31"/>
      <c r="E30" s="31"/>
      <c r="F30" s="31"/>
      <c r="H30" s="25"/>
    </row>
    <row r="31" spans="1:8" ht="14.25" customHeight="1" x14ac:dyDescent="0.2">
      <c r="A31" s="59" t="s">
        <v>43</v>
      </c>
      <c r="B31" s="59"/>
      <c r="C31" s="59"/>
      <c r="D31" s="23"/>
      <c r="E31" s="24">
        <f>SUM(E30+E26)</f>
        <v>0</v>
      </c>
      <c r="F31" s="24"/>
      <c r="G31" s="26"/>
      <c r="H31" s="21"/>
    </row>
    <row r="32" spans="1:8" x14ac:dyDescent="0.2">
      <c r="A32" s="57" t="s">
        <v>16</v>
      </c>
      <c r="B32" s="57"/>
      <c r="C32" s="57"/>
      <c r="D32" s="17" t="s">
        <v>17</v>
      </c>
      <c r="E32" s="26" t="s">
        <v>3</v>
      </c>
      <c r="F32" s="26" t="s">
        <v>4</v>
      </c>
      <c r="G32" s="57" t="s">
        <v>18</v>
      </c>
      <c r="H32" s="57"/>
    </row>
    <row r="33" spans="1:8" x14ac:dyDescent="0.2">
      <c r="A33" s="53" t="s">
        <v>44</v>
      </c>
      <c r="B33" s="53"/>
      <c r="C33" s="53"/>
      <c r="D33" s="26" t="s">
        <v>45</v>
      </c>
      <c r="E33" s="21">
        <v>1074829.67</v>
      </c>
      <c r="F33" s="21">
        <v>650282.41</v>
      </c>
      <c r="G33" s="26" t="s">
        <v>20</v>
      </c>
      <c r="H33" s="21">
        <v>650282.41</v>
      </c>
    </row>
    <row r="34" spans="1:8" x14ac:dyDescent="0.2">
      <c r="A34" s="32"/>
      <c r="B34" s="32"/>
      <c r="C34" s="32"/>
      <c r="D34" s="26"/>
      <c r="E34" s="21"/>
      <c r="F34" s="21">
        <v>169644.88</v>
      </c>
      <c r="G34" s="26" t="s">
        <v>46</v>
      </c>
      <c r="H34" s="21">
        <v>169644.88</v>
      </c>
    </row>
    <row r="35" spans="1:8" x14ac:dyDescent="0.2">
      <c r="A35" s="32"/>
      <c r="B35" s="32"/>
      <c r="C35" s="32"/>
      <c r="D35" s="26"/>
      <c r="E35" s="21"/>
      <c r="F35" s="21">
        <v>236820.07</v>
      </c>
      <c r="G35" s="26" t="s">
        <v>35</v>
      </c>
      <c r="H35" s="21">
        <v>236820.07</v>
      </c>
    </row>
    <row r="36" spans="1:8" x14ac:dyDescent="0.2">
      <c r="A36" s="32"/>
      <c r="B36" s="32"/>
      <c r="C36" s="32"/>
      <c r="D36" s="26"/>
      <c r="E36" s="21"/>
      <c r="F36" s="21">
        <v>18081.73</v>
      </c>
      <c r="G36" s="26" t="s">
        <v>32</v>
      </c>
      <c r="H36" s="21">
        <v>18081.73</v>
      </c>
    </row>
    <row r="37" spans="1:8" ht="13.5" thickBot="1" x14ac:dyDescent="0.25">
      <c r="A37" s="53" t="s">
        <v>47</v>
      </c>
      <c r="B37" s="53"/>
      <c r="C37" s="53"/>
      <c r="D37" s="26" t="s">
        <v>37</v>
      </c>
      <c r="E37" s="28">
        <v>22500</v>
      </c>
      <c r="F37" s="28">
        <v>22718.75</v>
      </c>
      <c r="G37" s="30" t="s">
        <v>20</v>
      </c>
      <c r="H37" s="28">
        <v>22718.75</v>
      </c>
    </row>
    <row r="38" spans="1:8" x14ac:dyDescent="0.2">
      <c r="A38" s="55" t="s">
        <v>48</v>
      </c>
      <c r="B38" s="55"/>
      <c r="C38" s="55"/>
      <c r="D38" s="55"/>
      <c r="E38" s="24">
        <f>SUM(E32:E37)</f>
        <v>1097329.67</v>
      </c>
      <c r="F38" s="24">
        <f>SUM(F32:F37)</f>
        <v>1097547.8400000001</v>
      </c>
      <c r="H38" s="24">
        <f>SUM(H32:H37)</f>
        <v>1097547.8400000001</v>
      </c>
    </row>
    <row r="39" spans="1:8" x14ac:dyDescent="0.2">
      <c r="B39" s="33"/>
      <c r="C39" s="33"/>
      <c r="D39" s="33"/>
      <c r="H39" s="25"/>
    </row>
    <row r="40" spans="1:8" x14ac:dyDescent="0.2">
      <c r="A40" s="31" t="s">
        <v>49</v>
      </c>
      <c r="H40" s="25"/>
    </row>
    <row r="41" spans="1:8" x14ac:dyDescent="0.2">
      <c r="A41" s="57" t="s">
        <v>16</v>
      </c>
      <c r="B41" s="57"/>
      <c r="C41" s="57"/>
      <c r="D41" s="17" t="s">
        <v>17</v>
      </c>
      <c r="E41" s="26" t="s">
        <v>3</v>
      </c>
      <c r="F41" s="26" t="s">
        <v>4</v>
      </c>
      <c r="G41" s="57" t="s">
        <v>18</v>
      </c>
      <c r="H41" s="57"/>
    </row>
    <row r="42" spans="1:8" x14ac:dyDescent="0.2">
      <c r="A42" s="53" t="s">
        <v>50</v>
      </c>
      <c r="B42" s="53"/>
      <c r="C42" s="53"/>
      <c r="D42" s="26" t="s">
        <v>37</v>
      </c>
      <c r="E42" s="21">
        <v>25875</v>
      </c>
      <c r="F42" s="21">
        <v>25937.5</v>
      </c>
      <c r="G42" s="26" t="s">
        <v>20</v>
      </c>
      <c r="H42" s="21">
        <v>25937.5</v>
      </c>
    </row>
    <row r="43" spans="1:8" ht="14.25" customHeight="1" thickBot="1" x14ac:dyDescent="0.25">
      <c r="A43" s="54" t="s">
        <v>51</v>
      </c>
      <c r="B43" s="54"/>
      <c r="C43" s="54"/>
      <c r="D43" s="27" t="s">
        <v>52</v>
      </c>
      <c r="E43" s="28">
        <v>62500</v>
      </c>
      <c r="F43" s="28">
        <v>62500</v>
      </c>
      <c r="G43" s="30" t="s">
        <v>20</v>
      </c>
      <c r="H43" s="28">
        <v>62500</v>
      </c>
    </row>
    <row r="44" spans="1:8" ht="27" customHeight="1" x14ac:dyDescent="0.2">
      <c r="A44" s="55" t="s">
        <v>53</v>
      </c>
      <c r="B44" s="55"/>
      <c r="C44" s="55"/>
      <c r="D44" s="55"/>
      <c r="E44" s="24">
        <f>SUM(E41:E43)</f>
        <v>88375</v>
      </c>
      <c r="F44" s="24">
        <f>SUM(F41:F43)</f>
        <v>88437.5</v>
      </c>
      <c r="H44" s="24">
        <f>SUM(H41:H43)</f>
        <v>88437.5</v>
      </c>
    </row>
    <row r="45" spans="1:8" x14ac:dyDescent="0.2">
      <c r="D45" s="31"/>
      <c r="E45" s="31"/>
      <c r="F45" s="31"/>
      <c r="H45" s="25"/>
    </row>
    <row r="46" spans="1:8" x14ac:dyDescent="0.2">
      <c r="A46" s="31" t="s">
        <v>54</v>
      </c>
      <c r="H46" s="25"/>
    </row>
    <row r="47" spans="1:8" x14ac:dyDescent="0.2">
      <c r="A47" s="57" t="s">
        <v>16</v>
      </c>
      <c r="B47" s="57"/>
      <c r="C47" s="57"/>
      <c r="D47" s="17" t="s">
        <v>17</v>
      </c>
      <c r="E47" s="26" t="s">
        <v>3</v>
      </c>
      <c r="F47" s="26" t="s">
        <v>4</v>
      </c>
      <c r="G47" s="57" t="s">
        <v>18</v>
      </c>
      <c r="H47" s="57"/>
    </row>
    <row r="48" spans="1:8" x14ac:dyDescent="0.2">
      <c r="A48" s="53" t="s">
        <v>27</v>
      </c>
      <c r="B48" s="53"/>
      <c r="C48" s="53"/>
      <c r="D48" s="26" t="s">
        <v>27</v>
      </c>
      <c r="E48" s="21">
        <v>0</v>
      </c>
      <c r="F48" s="21">
        <v>0</v>
      </c>
      <c r="G48" s="26" t="s">
        <v>27</v>
      </c>
      <c r="H48" s="21">
        <v>0</v>
      </c>
    </row>
    <row r="49" spans="1:8" ht="15" customHeight="1" x14ac:dyDescent="0.2">
      <c r="A49" s="33"/>
      <c r="D49" s="33"/>
      <c r="H49" s="25"/>
    </row>
    <row r="50" spans="1:8" x14ac:dyDescent="0.2">
      <c r="A50" s="31" t="s">
        <v>55</v>
      </c>
      <c r="H50" s="25"/>
    </row>
    <row r="51" spans="1:8" x14ac:dyDescent="0.2">
      <c r="A51" s="57" t="s">
        <v>16</v>
      </c>
      <c r="B51" s="57"/>
      <c r="C51" s="57"/>
      <c r="D51" s="17" t="s">
        <v>17</v>
      </c>
      <c r="E51" s="26" t="s">
        <v>3</v>
      </c>
      <c r="F51" s="26" t="s">
        <v>4</v>
      </c>
      <c r="G51" s="57" t="s">
        <v>18</v>
      </c>
      <c r="H51" s="57"/>
    </row>
    <row r="52" spans="1:8" ht="27.75" customHeight="1" x14ac:dyDescent="0.2">
      <c r="A52" s="58" t="s">
        <v>56</v>
      </c>
      <c r="B52" s="58"/>
      <c r="C52" s="58"/>
      <c r="D52" s="26" t="s">
        <v>37</v>
      </c>
      <c r="E52" s="21">
        <v>438013.21</v>
      </c>
      <c r="F52" s="21">
        <v>439056.97</v>
      </c>
      <c r="G52" s="26" t="s">
        <v>20</v>
      </c>
      <c r="H52" s="21">
        <v>439056.97</v>
      </c>
    </row>
    <row r="53" spans="1:8" ht="27.75" customHeight="1" x14ac:dyDescent="0.2">
      <c r="A53" s="58" t="s">
        <v>57</v>
      </c>
      <c r="B53" s="58"/>
      <c r="C53" s="58"/>
      <c r="D53" s="26" t="s">
        <v>37</v>
      </c>
      <c r="E53" s="21">
        <v>85362.5</v>
      </c>
      <c r="F53" s="21">
        <v>85362.48</v>
      </c>
      <c r="G53" s="26" t="s">
        <v>20</v>
      </c>
      <c r="H53" s="21">
        <v>85362.48</v>
      </c>
    </row>
    <row r="54" spans="1:8" ht="27.75" customHeight="1" x14ac:dyDescent="0.2">
      <c r="A54" s="58" t="s">
        <v>58</v>
      </c>
      <c r="B54" s="58"/>
      <c r="C54" s="58"/>
      <c r="D54" s="26" t="s">
        <v>59</v>
      </c>
      <c r="E54" s="21">
        <v>70000</v>
      </c>
      <c r="F54" s="21">
        <v>69999.960000000006</v>
      </c>
      <c r="G54" s="26" t="s">
        <v>20</v>
      </c>
      <c r="H54" s="21">
        <v>69999.960000000006</v>
      </c>
    </row>
    <row r="55" spans="1:8" ht="27" customHeight="1" thickBot="1" x14ac:dyDescent="0.25">
      <c r="A55" s="54" t="s">
        <v>60</v>
      </c>
      <c r="B55" s="54"/>
      <c r="C55" s="54"/>
      <c r="D55" s="27" t="s">
        <v>61</v>
      </c>
      <c r="E55" s="28">
        <v>100000</v>
      </c>
      <c r="F55" s="28">
        <v>90973.78</v>
      </c>
      <c r="G55" s="30" t="s">
        <v>35</v>
      </c>
      <c r="H55" s="28">
        <v>90973.78</v>
      </c>
    </row>
    <row r="56" spans="1:8" x14ac:dyDescent="0.2">
      <c r="A56" s="55" t="s">
        <v>62</v>
      </c>
      <c r="B56" s="55"/>
      <c r="C56" s="55"/>
      <c r="D56" s="55"/>
      <c r="E56" s="24">
        <f>SUM(E51:E55)</f>
        <v>693375.71</v>
      </c>
      <c r="F56" s="24">
        <f>SUM(F51:F55)</f>
        <v>685393.19</v>
      </c>
      <c r="H56" s="24">
        <f>SUM(H51:H55)</f>
        <v>685393.19</v>
      </c>
    </row>
    <row r="57" spans="1:8" x14ac:dyDescent="0.2">
      <c r="A57" s="33"/>
      <c r="B57" s="34"/>
      <c r="C57" s="33"/>
      <c r="D57" s="33"/>
      <c r="E57" s="33"/>
      <c r="F57" s="33"/>
      <c r="H57" s="25"/>
    </row>
    <row r="58" spans="1:8" x14ac:dyDescent="0.2">
      <c r="A58" s="56" t="s">
        <v>63</v>
      </c>
      <c r="B58" s="56"/>
      <c r="C58" s="56"/>
      <c r="D58" s="56"/>
      <c r="E58" s="56"/>
      <c r="F58" s="56"/>
      <c r="G58" s="56"/>
      <c r="H58" s="56"/>
    </row>
    <row r="59" spans="1:8" x14ac:dyDescent="0.2">
      <c r="A59" s="57" t="s">
        <v>16</v>
      </c>
      <c r="B59" s="57"/>
      <c r="C59" s="57"/>
      <c r="D59" s="17" t="s">
        <v>17</v>
      </c>
      <c r="E59" s="26" t="s">
        <v>3</v>
      </c>
      <c r="F59" s="26" t="s">
        <v>4</v>
      </c>
      <c r="G59" s="57" t="s">
        <v>18</v>
      </c>
      <c r="H59" s="57"/>
    </row>
    <row r="60" spans="1:8" x14ac:dyDescent="0.2">
      <c r="A60" s="53" t="s">
        <v>64</v>
      </c>
      <c r="B60" s="53"/>
      <c r="C60" s="53"/>
      <c r="D60" s="26" t="s">
        <v>65</v>
      </c>
      <c r="E60" s="21">
        <v>84000</v>
      </c>
      <c r="F60" s="21">
        <v>102268.06</v>
      </c>
      <c r="G60" s="26" t="s">
        <v>20</v>
      </c>
      <c r="H60" s="21">
        <v>102268.06</v>
      </c>
    </row>
    <row r="61" spans="1:8" x14ac:dyDescent="0.2">
      <c r="A61" s="53" t="s">
        <v>66</v>
      </c>
      <c r="B61" s="53"/>
      <c r="C61" s="53"/>
      <c r="D61" s="26" t="s">
        <v>65</v>
      </c>
      <c r="E61" s="21">
        <v>41000</v>
      </c>
      <c r="F61" s="42">
        <v>0</v>
      </c>
      <c r="G61" s="26" t="s">
        <v>20</v>
      </c>
      <c r="H61" s="21">
        <v>0</v>
      </c>
    </row>
    <row r="62" spans="1:8" x14ac:dyDescent="0.2">
      <c r="A62" s="32" t="s">
        <v>67</v>
      </c>
      <c r="B62" s="32"/>
      <c r="C62" s="32"/>
      <c r="D62" s="26" t="s">
        <v>68</v>
      </c>
      <c r="E62" s="21">
        <v>58500</v>
      </c>
      <c r="F62" s="21">
        <v>58500</v>
      </c>
      <c r="G62" s="26" t="s">
        <v>20</v>
      </c>
      <c r="H62" s="21">
        <v>58500</v>
      </c>
    </row>
    <row r="63" spans="1:8" ht="14.25" customHeight="1" thickBot="1" x14ac:dyDescent="0.25">
      <c r="A63" s="54" t="s">
        <v>69</v>
      </c>
      <c r="B63" s="54"/>
      <c r="C63" s="54"/>
      <c r="D63" s="27" t="s">
        <v>70</v>
      </c>
      <c r="E63" s="28">
        <v>300000</v>
      </c>
      <c r="F63" s="37">
        <v>328484.34000000003</v>
      </c>
      <c r="G63" s="26" t="s">
        <v>20</v>
      </c>
      <c r="H63" s="37">
        <v>328484.34000000003</v>
      </c>
    </row>
    <row r="64" spans="1:8" ht="27" customHeight="1" thickBot="1" x14ac:dyDescent="0.25">
      <c r="A64" s="49" t="s">
        <v>71</v>
      </c>
      <c r="B64" s="49"/>
      <c r="C64" s="49"/>
      <c r="D64" s="49"/>
      <c r="E64" s="35">
        <f>SUM(E60:E63)</f>
        <v>483500</v>
      </c>
      <c r="F64" s="35">
        <f>SUM(F60:F63)</f>
        <v>489252.4</v>
      </c>
      <c r="G64" s="36"/>
      <c r="H64" s="35">
        <f>SUM(H60:H63)</f>
        <v>489252.4</v>
      </c>
    </row>
    <row r="65" spans="1:10" ht="13.5" thickTop="1" x14ac:dyDescent="0.2">
      <c r="D65" s="31"/>
      <c r="E65" s="31"/>
      <c r="F65" s="31"/>
      <c r="H65" s="25"/>
    </row>
    <row r="66" spans="1:10" x14ac:dyDescent="0.2">
      <c r="A66" s="2" t="s">
        <v>73</v>
      </c>
      <c r="D66" s="31"/>
      <c r="E66" s="43" t="s">
        <v>3</v>
      </c>
      <c r="F66" s="43" t="s">
        <v>4</v>
      </c>
      <c r="G66" s="45" t="s">
        <v>81</v>
      </c>
      <c r="H66" s="25"/>
    </row>
    <row r="67" spans="1:10" x14ac:dyDescent="0.2">
      <c r="A67" s="1" t="s">
        <v>82</v>
      </c>
      <c r="D67" s="31"/>
      <c r="E67" s="44">
        <v>176870.39</v>
      </c>
      <c r="F67" s="44">
        <v>176870.31</v>
      </c>
      <c r="G67" s="25">
        <f>F67/E67*100</f>
        <v>99.999954769139137</v>
      </c>
      <c r="H67" s="25"/>
    </row>
    <row r="68" spans="1:10" x14ac:dyDescent="0.2">
      <c r="A68" s="1" t="s">
        <v>83</v>
      </c>
      <c r="D68" s="31"/>
      <c r="E68" s="44">
        <v>234311</v>
      </c>
      <c r="F68" s="44">
        <v>232383.5</v>
      </c>
      <c r="G68" s="25">
        <f>F68/E68*100</f>
        <v>99.177375368633989</v>
      </c>
      <c r="H68" s="25"/>
    </row>
    <row r="69" spans="1:10" x14ac:dyDescent="0.2">
      <c r="A69" s="1" t="s">
        <v>74</v>
      </c>
      <c r="D69" s="31"/>
      <c r="E69" s="44">
        <v>11000</v>
      </c>
      <c r="F69" s="44">
        <v>13238.97</v>
      </c>
      <c r="G69" s="25">
        <f>F69/E69*100</f>
        <v>120.35427272727273</v>
      </c>
      <c r="H69" s="25"/>
    </row>
    <row r="70" spans="1:10" s="3" customFormat="1" x14ac:dyDescent="0.2">
      <c r="A70" s="1" t="s">
        <v>75</v>
      </c>
      <c r="B70" s="1"/>
      <c r="C70" s="1"/>
      <c r="D70" s="1"/>
      <c r="E70" s="44">
        <v>1097329.67</v>
      </c>
      <c r="F70" s="44">
        <v>1097547.8400000001</v>
      </c>
      <c r="G70" s="25">
        <f>F70/E70*100</f>
        <v>100.01988190112459</v>
      </c>
      <c r="H70" s="1"/>
    </row>
    <row r="71" spans="1:10" s="3" customFormat="1" x14ac:dyDescent="0.2">
      <c r="A71" s="1" t="s">
        <v>76</v>
      </c>
      <c r="B71" s="1"/>
      <c r="C71" s="1"/>
      <c r="D71" s="1"/>
      <c r="E71" s="44">
        <v>88375</v>
      </c>
      <c r="F71" s="44">
        <v>88437.5</v>
      </c>
      <c r="G71" s="25">
        <f>F71/E71*100</f>
        <v>100.07072135785006</v>
      </c>
      <c r="H71" s="1"/>
    </row>
    <row r="72" spans="1:10" s="3" customFormat="1" x14ac:dyDescent="0.2">
      <c r="A72" s="1" t="s">
        <v>77</v>
      </c>
      <c r="B72" s="1"/>
      <c r="C72" s="1"/>
      <c r="D72" s="1"/>
      <c r="E72" s="44">
        <v>0</v>
      </c>
      <c r="F72" s="44">
        <v>0</v>
      </c>
      <c r="G72" s="25">
        <v>0</v>
      </c>
      <c r="H72" s="1"/>
    </row>
    <row r="73" spans="1:10" s="3" customFormat="1" x14ac:dyDescent="0.2">
      <c r="A73" s="1" t="s">
        <v>78</v>
      </c>
      <c r="B73" s="1"/>
      <c r="C73" s="1"/>
      <c r="D73" s="1"/>
      <c r="E73" s="44">
        <v>693375.71</v>
      </c>
      <c r="F73" s="44">
        <v>685393.19</v>
      </c>
      <c r="G73" s="25">
        <f>F73/E73*100</f>
        <v>98.848745364904687</v>
      </c>
      <c r="H73" s="1"/>
    </row>
    <row r="74" spans="1:10" s="3" customFormat="1" x14ac:dyDescent="0.2">
      <c r="A74" s="1" t="s">
        <v>79</v>
      </c>
      <c r="B74" s="1"/>
      <c r="C74" s="1"/>
      <c r="D74" s="1"/>
      <c r="E74" s="44">
        <v>483500</v>
      </c>
      <c r="F74" s="44">
        <v>489252.4</v>
      </c>
      <c r="G74" s="25">
        <f>F74/E74*100</f>
        <v>101.18974146845916</v>
      </c>
      <c r="H74" s="1"/>
    </row>
    <row r="75" spans="1:10" s="3" customFormat="1" x14ac:dyDescent="0.2">
      <c r="A75" s="2" t="s">
        <v>80</v>
      </c>
      <c r="B75" s="1"/>
      <c r="C75" s="1"/>
      <c r="D75" s="1"/>
      <c r="E75" s="46">
        <f>SUM(E67:E74)</f>
        <v>2784761.77</v>
      </c>
      <c r="F75" s="46">
        <f>SUM(F67:F74)</f>
        <v>2783123.71</v>
      </c>
      <c r="G75" s="46">
        <f>F75/E75*100</f>
        <v>99.941177733131553</v>
      </c>
      <c r="H75" s="1"/>
    </row>
    <row r="76" spans="1:10" s="3" customFormat="1" x14ac:dyDescent="0.2">
      <c r="A76" s="2"/>
      <c r="B76" s="1"/>
      <c r="C76" s="1"/>
      <c r="D76" s="1"/>
      <c r="E76" s="1"/>
      <c r="F76" s="1"/>
      <c r="G76" s="1"/>
      <c r="H76" s="1"/>
    </row>
    <row r="77" spans="1:10" s="3" customFormat="1" x14ac:dyDescent="0.2">
      <c r="A77" s="48" t="s">
        <v>12</v>
      </c>
      <c r="B77" s="48"/>
      <c r="C77" s="48"/>
      <c r="D77" s="48"/>
      <c r="E77" s="48"/>
      <c r="F77" s="48"/>
      <c r="G77" s="48"/>
      <c r="H77" s="48"/>
    </row>
    <row r="78" spans="1:10" s="3" customFormat="1" x14ac:dyDescent="0.2">
      <c r="E78" s="4"/>
      <c r="F78" s="15"/>
      <c r="H78" s="4"/>
      <c r="J78" s="40"/>
    </row>
    <row r="79" spans="1:10" s="3" customFormat="1" ht="24.75" customHeight="1" x14ac:dyDescent="0.2">
      <c r="A79" s="47" t="s">
        <v>84</v>
      </c>
      <c r="B79" s="47"/>
      <c r="C79" s="47"/>
      <c r="D79" s="47"/>
      <c r="E79" s="47"/>
      <c r="F79" s="47"/>
      <c r="G79" s="47"/>
      <c r="H79" s="47"/>
    </row>
    <row r="80" spans="1:10" x14ac:dyDescent="0.2">
      <c r="A80" s="10"/>
      <c r="B80" s="3"/>
      <c r="C80" s="3"/>
      <c r="D80" s="3"/>
      <c r="E80" s="3"/>
      <c r="F80" s="3"/>
      <c r="G80" s="3"/>
      <c r="H80" s="3"/>
    </row>
    <row r="81" spans="1:8" x14ac:dyDescent="0.2">
      <c r="A81" s="1"/>
      <c r="B81" s="1"/>
      <c r="C81" s="1"/>
      <c r="D81" s="1"/>
      <c r="E81" s="4"/>
      <c r="F81" s="15"/>
      <c r="G81" s="1"/>
      <c r="H81" s="4"/>
    </row>
    <row r="82" spans="1:8" x14ac:dyDescent="0.2">
      <c r="A82" s="5" t="s">
        <v>86</v>
      </c>
      <c r="B82" s="1"/>
      <c r="C82" s="1"/>
      <c r="D82" s="1"/>
      <c r="E82" s="1"/>
      <c r="F82" s="1"/>
      <c r="G82" s="1"/>
      <c r="H82" s="1"/>
    </row>
    <row r="83" spans="1:8" x14ac:dyDescent="0.2">
      <c r="A83" s="5" t="s">
        <v>87</v>
      </c>
      <c r="B83" s="1"/>
      <c r="C83" s="1"/>
      <c r="D83" s="1"/>
      <c r="E83" s="1"/>
      <c r="F83" s="1"/>
      <c r="G83" s="1"/>
      <c r="H83" s="1"/>
    </row>
    <row r="84" spans="1:8" x14ac:dyDescent="0.2">
      <c r="A84" s="5" t="s">
        <v>85</v>
      </c>
      <c r="B84" s="1"/>
      <c r="C84" s="1"/>
      <c r="D84" s="1"/>
      <c r="E84" s="1"/>
      <c r="F84" s="1"/>
      <c r="G84" s="1"/>
      <c r="H84" s="1"/>
    </row>
    <row r="85" spans="1:8" x14ac:dyDescent="0.2">
      <c r="A85" s="5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 t="s">
        <v>5</v>
      </c>
      <c r="F86" s="1"/>
      <c r="G86" s="1"/>
      <c r="H86" s="1"/>
    </row>
    <row r="87" spans="1:8" x14ac:dyDescent="0.2">
      <c r="A87" s="1"/>
      <c r="B87" s="1"/>
      <c r="C87" s="1"/>
      <c r="D87" s="6" t="s">
        <v>0</v>
      </c>
      <c r="E87" s="6" t="s">
        <v>6</v>
      </c>
      <c r="F87" s="6"/>
      <c r="G87" s="1"/>
      <c r="H87" s="1"/>
    </row>
    <row r="88" spans="1:8" x14ac:dyDescent="0.2">
      <c r="A88" s="1"/>
      <c r="D88" s="8" t="s">
        <v>2</v>
      </c>
      <c r="E88" s="6"/>
      <c r="F88" s="6"/>
      <c r="G88" s="1"/>
    </row>
    <row r="89" spans="1:8" x14ac:dyDescent="0.2">
      <c r="A89" s="1"/>
      <c r="D89" s="7"/>
      <c r="E89" s="6" t="s">
        <v>7</v>
      </c>
      <c r="F89" s="6"/>
    </row>
    <row r="90" spans="1:8" x14ac:dyDescent="0.2">
      <c r="A90" s="1"/>
      <c r="H90" s="1" t="s">
        <v>8</v>
      </c>
    </row>
    <row r="91" spans="1:8" x14ac:dyDescent="0.2">
      <c r="H91" s="3" t="s">
        <v>1</v>
      </c>
    </row>
    <row r="94" spans="1:8" x14ac:dyDescent="0.2">
      <c r="A94" s="9"/>
      <c r="B94" s="9"/>
      <c r="C94" s="9"/>
      <c r="D94" s="9"/>
      <c r="E94" s="9"/>
      <c r="F94" s="9"/>
      <c r="G94" s="9"/>
      <c r="H94" s="9"/>
    </row>
    <row r="95" spans="1:8" x14ac:dyDescent="0.2">
      <c r="A95" s="9"/>
      <c r="B95" s="9"/>
      <c r="C95" s="9"/>
      <c r="D95" s="9"/>
      <c r="E95" s="9"/>
      <c r="F95" s="9"/>
      <c r="G95" s="9"/>
      <c r="H95" s="9"/>
    </row>
    <row r="96" spans="1:8" x14ac:dyDescent="0.2">
      <c r="A96" s="9"/>
      <c r="B96" s="9"/>
      <c r="C96" s="9"/>
      <c r="D96" s="9"/>
      <c r="E96" s="9"/>
      <c r="F96" s="9"/>
      <c r="G96" s="9"/>
      <c r="H96" s="9"/>
    </row>
    <row r="97" spans="1:8" x14ac:dyDescent="0.2">
      <c r="A97" s="9"/>
      <c r="B97" s="9"/>
      <c r="C97" s="9"/>
      <c r="D97" s="9"/>
      <c r="E97" s="9"/>
      <c r="F97" s="9"/>
      <c r="G97" s="9"/>
      <c r="H97" s="9"/>
    </row>
    <row r="98" spans="1:8" x14ac:dyDescent="0.2">
      <c r="A98" s="9"/>
      <c r="B98" s="9"/>
      <c r="C98" s="9"/>
      <c r="D98" s="9"/>
      <c r="E98" s="9"/>
      <c r="F98" s="9"/>
      <c r="G98" s="9"/>
      <c r="H98" s="9"/>
    </row>
    <row r="99" spans="1:8" x14ac:dyDescent="0.2">
      <c r="A99" s="9"/>
      <c r="B99" s="9"/>
      <c r="C99" s="9"/>
      <c r="D99" s="9"/>
      <c r="E99" s="9"/>
      <c r="F99" s="9"/>
      <c r="G99" s="9"/>
      <c r="H99" s="9"/>
    </row>
  </sheetData>
  <mergeCells count="56">
    <mergeCell ref="A14:C14"/>
    <mergeCell ref="A15:C15"/>
    <mergeCell ref="A16:C16"/>
    <mergeCell ref="A11:H11"/>
    <mergeCell ref="A12:C12"/>
    <mergeCell ref="G12:H12"/>
    <mergeCell ref="A13:C13"/>
    <mergeCell ref="A21:C21"/>
    <mergeCell ref="A22:C22"/>
    <mergeCell ref="A23:C23"/>
    <mergeCell ref="A17:C17"/>
    <mergeCell ref="A19:H19"/>
    <mergeCell ref="A20:C20"/>
    <mergeCell ref="G20:H20"/>
    <mergeCell ref="A24:D24"/>
    <mergeCell ref="A26:H26"/>
    <mergeCell ref="A27:C27"/>
    <mergeCell ref="G27:H27"/>
    <mergeCell ref="A28:C28"/>
    <mergeCell ref="A29:C29"/>
    <mergeCell ref="A31:C31"/>
    <mergeCell ref="A32:C32"/>
    <mergeCell ref="G32:H32"/>
    <mergeCell ref="A33:C33"/>
    <mergeCell ref="A38:D38"/>
    <mergeCell ref="A41:C41"/>
    <mergeCell ref="G41:H41"/>
    <mergeCell ref="A42:C42"/>
    <mergeCell ref="A37:C37"/>
    <mergeCell ref="G51:H51"/>
    <mergeCell ref="A52:C52"/>
    <mergeCell ref="A43:C43"/>
    <mergeCell ref="A44:D44"/>
    <mergeCell ref="A47:C47"/>
    <mergeCell ref="G47:H47"/>
    <mergeCell ref="A53:C53"/>
    <mergeCell ref="A54:C54"/>
    <mergeCell ref="A55:C55"/>
    <mergeCell ref="A48:C48"/>
    <mergeCell ref="A51:C51"/>
    <mergeCell ref="A79:H79"/>
    <mergeCell ref="A77:H77"/>
    <mergeCell ref="A64:D64"/>
    <mergeCell ref="A1:H1"/>
    <mergeCell ref="A3:H3"/>
    <mergeCell ref="A4:H4"/>
    <mergeCell ref="A5:H5"/>
    <mergeCell ref="A7:H7"/>
    <mergeCell ref="A9:H9"/>
    <mergeCell ref="A61:C61"/>
    <mergeCell ref="A63:C63"/>
    <mergeCell ref="A56:D56"/>
    <mergeCell ref="A58:H58"/>
    <mergeCell ref="A59:C59"/>
    <mergeCell ref="G59:H59"/>
    <mergeCell ref="A60:C6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9</xdr:col>
                <xdr:colOff>304800</xdr:colOff>
                <xdr:row>4</xdr:row>
                <xdr:rowOff>66675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Anamarija Rimay</cp:lastModifiedBy>
  <cp:lastPrinted>2020-05-06T06:36:52Z</cp:lastPrinted>
  <dcterms:created xsi:type="dcterms:W3CDTF">2011-10-24T12:58:07Z</dcterms:created>
  <dcterms:modified xsi:type="dcterms:W3CDTF">2020-05-13T07:46:33Z</dcterms:modified>
</cp:coreProperties>
</file>